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R&amp;D Project Info\PFAS\TO Validation Data\Validation Data\3) PFOA Stability\PFHp-1 Estimated PFOA Concentrations\"/>
    </mc:Choice>
  </mc:AlternateContent>
  <bookViews>
    <workbookView xWindow="0" yWindow="0" windowWidth="28800" windowHeight="120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8" i="1"/>
  <c r="F9" i="1"/>
  <c r="F6" i="1"/>
  <c r="D5" i="1"/>
  <c r="F7" i="1" s="1"/>
  <c r="F10" i="1" l="1"/>
  <c r="F11" i="1" s="1"/>
</calcChain>
</file>

<file path=xl/sharedStrings.xml><?xml version="1.0" encoding="utf-8"?>
<sst xmlns="http://schemas.openxmlformats.org/spreadsheetml/2006/main" count="29" uniqueCount="29">
  <si>
    <t>PFOA</t>
  </si>
  <si>
    <t>CCV</t>
  </si>
  <si>
    <t>tq021033</t>
  </si>
  <si>
    <t>tq021038</t>
  </si>
  <si>
    <t>tq021043</t>
  </si>
  <si>
    <t>tq021048</t>
  </si>
  <si>
    <t>tq021004</t>
  </si>
  <si>
    <t>Rep 1</t>
  </si>
  <si>
    <t>Rep 2</t>
  </si>
  <si>
    <t>Rep 3</t>
  </si>
  <si>
    <t>Rep 4</t>
  </si>
  <si>
    <t>Area Counts</t>
  </si>
  <si>
    <t>Data file</t>
  </si>
  <si>
    <t>Average</t>
  </si>
  <si>
    <t>%RSD</t>
  </si>
  <si>
    <t xml:space="preserve">External Calibration using response of daily CCV (1.0 ng) PFOA </t>
  </si>
  <si>
    <t>CCV (1.0 ng)</t>
  </si>
  <si>
    <t>100 ng PFHP-1 Rep 1</t>
  </si>
  <si>
    <t>RT (min) =</t>
  </si>
  <si>
    <t>CF</t>
  </si>
  <si>
    <t>CF = Calibration Factor = Area/Conc (ng)</t>
  </si>
  <si>
    <t>Estimated conc (ng) = Area/CF</t>
  </si>
  <si>
    <t>PFOA (ng)</t>
  </si>
  <si>
    <t>Est Conc</t>
  </si>
  <si>
    <t>Sample ID</t>
  </si>
  <si>
    <t>Quantitation using 350 to 131 MRM transition peak area</t>
  </si>
  <si>
    <t>100 ng PFHP-1 Rep 2</t>
  </si>
  <si>
    <t>100 ng PFHP-1 Rep 3</t>
  </si>
  <si>
    <t>100 ng PFHP-1 Rep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</si>
</sst>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9" fontId="0" fillId="0" borderId="0" xfId="1" applyFont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F15" sqref="F15"/>
    </sheetView>
  </sheetViews>
  <sheetFormatPr defaultRowHeight="15" x14ac:dyDescent="0.25"/>
  <cols>
    <col min="1" max="1" width="20.42578125" customWidth="1"/>
    <col min="3" max="3" width="17.140625" customWidth="1"/>
    <col min="5" max="5" width="9.140625" style="9"/>
    <col min="6" max="6" width="9.140625" style="1"/>
  </cols>
  <sheetData>
    <row r="1" spans="1:6" x14ac:dyDescent="0.25">
      <c r="A1" t="s">
        <v>15</v>
      </c>
    </row>
    <row r="2" spans="1:6" x14ac:dyDescent="0.25">
      <c r="E2" s="9" t="s">
        <v>18</v>
      </c>
      <c r="F2" s="1">
        <v>5.3479999999999999</v>
      </c>
    </row>
    <row r="3" spans="1:6" x14ac:dyDescent="0.25">
      <c r="B3" s="2"/>
      <c r="C3" s="3" t="s">
        <v>11</v>
      </c>
      <c r="F3" s="1" t="s">
        <v>23</v>
      </c>
    </row>
    <row r="4" spans="1:6" x14ac:dyDescent="0.25">
      <c r="A4" s="4" t="s">
        <v>24</v>
      </c>
      <c r="B4" s="4" t="s">
        <v>12</v>
      </c>
      <c r="C4" s="5" t="s">
        <v>0</v>
      </c>
      <c r="D4" s="5" t="s">
        <v>19</v>
      </c>
      <c r="E4" s="10"/>
      <c r="F4" s="5" t="s">
        <v>22</v>
      </c>
    </row>
    <row r="5" spans="1:6" x14ac:dyDescent="0.25">
      <c r="A5" t="s">
        <v>16</v>
      </c>
      <c r="B5" t="s">
        <v>6</v>
      </c>
      <c r="C5" s="1">
        <v>23583</v>
      </c>
      <c r="D5" s="1">
        <f>C5/1</f>
        <v>23583</v>
      </c>
      <c r="E5" s="9" t="s">
        <v>1</v>
      </c>
      <c r="F5" s="6">
        <f>C5/D5</f>
        <v>1</v>
      </c>
    </row>
    <row r="6" spans="1:6" x14ac:dyDescent="0.25">
      <c r="A6" t="s">
        <v>17</v>
      </c>
      <c r="B6" t="s">
        <v>2</v>
      </c>
      <c r="C6" s="1">
        <v>75862</v>
      </c>
      <c r="E6" s="9" t="s">
        <v>7</v>
      </c>
      <c r="F6" s="6">
        <f>C6/D$5</f>
        <v>3.216808718144426</v>
      </c>
    </row>
    <row r="7" spans="1:6" x14ac:dyDescent="0.25">
      <c r="A7" t="s">
        <v>26</v>
      </c>
      <c r="B7" t="s">
        <v>3</v>
      </c>
      <c r="C7" s="1">
        <v>42051</v>
      </c>
      <c r="E7" s="9" t="s">
        <v>8</v>
      </c>
      <c r="F7" s="6">
        <f t="shared" ref="F7:F9" si="0">C7/D$5</f>
        <v>1.7831064750031802</v>
      </c>
    </row>
    <row r="8" spans="1:6" x14ac:dyDescent="0.25">
      <c r="A8" t="s">
        <v>27</v>
      </c>
      <c r="B8" t="s">
        <v>4</v>
      </c>
      <c r="C8" s="1">
        <v>79835</v>
      </c>
      <c r="E8" s="9" t="s">
        <v>9</v>
      </c>
      <c r="F8" s="6">
        <f t="shared" si="0"/>
        <v>3.3852775304244584</v>
      </c>
    </row>
    <row r="9" spans="1:6" x14ac:dyDescent="0.25">
      <c r="A9" t="s">
        <v>28</v>
      </c>
      <c r="B9" t="s">
        <v>5</v>
      </c>
      <c r="C9" s="1">
        <v>74378</v>
      </c>
      <c r="E9" s="9" t="s">
        <v>10</v>
      </c>
      <c r="F9" s="6">
        <f t="shared" si="0"/>
        <v>3.1538820336683204</v>
      </c>
    </row>
    <row r="10" spans="1:6" x14ac:dyDescent="0.25">
      <c r="E10" s="9" t="s">
        <v>13</v>
      </c>
      <c r="F10" s="7">
        <f t="shared" ref="F10" si="1">AVERAGE(F6:F9)</f>
        <v>2.8847686893100963</v>
      </c>
    </row>
    <row r="11" spans="1:6" x14ac:dyDescent="0.25">
      <c r="E11" s="9" t="s">
        <v>14</v>
      </c>
      <c r="F11" s="8">
        <f t="shared" ref="F11" si="2">STDEV(F6:F9)/F10</f>
        <v>0.25683502736534536</v>
      </c>
    </row>
    <row r="14" spans="1:6" x14ac:dyDescent="0.25">
      <c r="A14" t="s">
        <v>20</v>
      </c>
    </row>
    <row r="16" spans="1:6" x14ac:dyDescent="0.25">
      <c r="A16" t="s">
        <v>21</v>
      </c>
    </row>
    <row r="18" spans="1:1" x14ac:dyDescent="0.25">
      <c r="A18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Eurofins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Hayes</dc:creator>
  <cp:lastModifiedBy>Heidi Hayes</cp:lastModifiedBy>
  <dcterms:created xsi:type="dcterms:W3CDTF">2023-02-22T01:31:41Z</dcterms:created>
  <dcterms:modified xsi:type="dcterms:W3CDTF">2024-01-02T21:32:06Z</dcterms:modified>
</cp:coreProperties>
</file>